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735"/>
  </bookViews>
  <sheets>
    <sheet name="ESF" sheetId="4" r:id="rId1"/>
  </sheets>
  <definedNames>
    <definedName name="_xlnm._FilterDatabase" localSheetId="0" hidden="1">ESF!$A$2:$G$39</definedName>
  </definedNames>
  <calcPr calcId="144525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F46" i="4" l="1"/>
  <c r="G46" i="4"/>
  <c r="G24" i="4"/>
  <c r="F24" i="4"/>
  <c r="G14" i="4"/>
  <c r="F14" i="4"/>
  <c r="C27" i="4"/>
  <c r="B27" i="4"/>
  <c r="C13" i="4"/>
  <c r="B13" i="4"/>
  <c r="F26" i="4" l="1"/>
  <c r="F48" i="4" s="1"/>
  <c r="G26" i="4"/>
  <c r="G48" i="4" s="1"/>
  <c r="B29" i="4"/>
  <c r="C29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<sst xmlns="http://schemas.openxmlformats.org/spreadsheetml/2006/main" count="64" uniqueCount="64">
  <si>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</si>
  <si>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</si>
  <si>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</si>
  <si>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</si>
  <si>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</si>
  <si>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</si>
  <si>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</si>
  <si>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</si>
  <si>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</si>
  <si>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</si>
  <si>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</si>
  <si>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</si>
  <si>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</si>
  <si>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</si>
  <si>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</si>
  <si>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</si>
  <si>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</si>
  <si>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</si>
  <si>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</si>
  <si>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</si>
  <si>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</si>
  <si>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</si>
  <si>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</si>
  <si>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</si>
  <si>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</si>
  <si>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</si>
  <si>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</si>
  <si>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</si>
  <si>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</si>
  <si>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</si>
  <si>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</si>
  <si>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</si>
  <si>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</si>
  <si>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</si>
  <si>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</si>
  <si>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</si>
  <si>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</si>
  <si>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</si>
  <si>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</si>
  <si>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</si>
  <si>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</si>
  <si>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</si>
  <si>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</si>
  <si>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</si>
  <si>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</si>
  <si>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</si>
  <si>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</si>
  <si>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</si>
  <si>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</si>
  <si>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</si>
  <si>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</si>
  <si>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</si>
  <si>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</si>
  <si>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</si>
  <si>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</si>
  <si>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</si>
  <si>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</si>
  <si>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</si>
  <si>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</si>
  <si>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MUNICIPIO DE SALAMANCA, GUANAJUATO.
Estado de Situación Financiera
AL 31 DE DICIEMBRE DEL 2018</t>
  </si>
  <si>
    <t>TESORERO MUNICIPAL</t>
  </si>
  <si>
    <t>SUBTESORERO MUNICIPAL</t>
  </si>
  <si>
    <t>C.P. HUMBERTO RAZO ARTEAGA</t>
  </si>
  <si>
    <t>LIC. Y M.F. CANDELARIA CAMPOS 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</si>
</sst>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3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center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tabSelected="1" zoomScaleNormal="100" zoomScaleSheetLayoutView="100" workbookViewId="0">
      <selection activeCell="E56" sqref="E56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9" t="s">
        <v>59</v>
      </c>
      <c r="B1" s="50"/>
      <c r="C1" s="50"/>
      <c r="D1" s="50"/>
      <c r="E1" s="50"/>
      <c r="F1" s="50"/>
      <c r="G1" s="51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148550318.80000001</v>
      </c>
      <c r="C5" s="12">
        <v>182523548.06</v>
      </c>
      <c r="D5" s="17"/>
      <c r="E5" s="11" t="s">
        <v>41</v>
      </c>
      <c r="F5" s="12">
        <v>106367472.81</v>
      </c>
      <c r="G5" s="5">
        <v>92245505.969999999</v>
      </c>
    </row>
    <row r="6" spans="1:7" x14ac:dyDescent="0.2">
      <c r="A6" s="30" t="s">
        <v>28</v>
      </c>
      <c r="B6" s="12">
        <v>26808773.829999998</v>
      </c>
      <c r="C6" s="12">
        <v>12902837.77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44317518.920000002</v>
      </c>
      <c r="C7" s="12">
        <v>104181288.86</v>
      </c>
      <c r="D7" s="17"/>
      <c r="E7" s="11" t="s">
        <v>11</v>
      </c>
      <c r="F7" s="12">
        <v>199838.73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1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34130</v>
      </c>
      <c r="C11" s="12">
        <v>34130</v>
      </c>
      <c r="D11" s="17"/>
      <c r="E11" s="11" t="s">
        <v>13</v>
      </c>
      <c r="F11" s="12">
        <v>6572314.5300000003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219710741.55000001</v>
      </c>
      <c r="C13" s="10">
        <f>SUM(C5:C11)</f>
        <v>299641804.69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113139626.07000001</v>
      </c>
      <c r="G14" s="5">
        <f>SUM(G5:G12)</f>
        <v>92245505.969999999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6207772.1600000001</v>
      </c>
      <c r="C16" s="12">
        <v>3055583.33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1702545987.6900001</v>
      </c>
      <c r="C18" s="12">
        <v>1279691602.1099999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266400119.69</v>
      </c>
      <c r="C19" s="12">
        <v>260296422.00999999</v>
      </c>
      <c r="D19" s="17"/>
      <c r="E19" s="11" t="s">
        <v>16</v>
      </c>
      <c r="F19" s="12">
        <v>116929458.87</v>
      </c>
      <c r="G19" s="5">
        <v>123109664.58</v>
      </c>
    </row>
    <row r="20" spans="1:7" x14ac:dyDescent="0.2">
      <c r="A20" s="30" t="s">
        <v>37</v>
      </c>
      <c r="B20" s="12">
        <v>10461028.68</v>
      </c>
      <c r="C20" s="12">
        <v>8336028.6799999997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-101253314.88</v>
      </c>
      <c r="C21" s="12">
        <v>-101253314.88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1073892.24</v>
      </c>
      <c r="C22" s="12">
        <v>950880.05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116929458.87</v>
      </c>
      <c r="G24" s="5">
        <f>SUM(G17:G22)</f>
        <v>123109664.58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230069084.94</v>
      </c>
      <c r="G26" s="6">
        <f>SUM(G14+G24)</f>
        <v>215355170.55000001</v>
      </c>
    </row>
    <row r="27" spans="1:7" x14ac:dyDescent="0.2">
      <c r="A27" s="37" t="s">
        <v>8</v>
      </c>
      <c r="B27" s="10">
        <f>SUM(B16:B23)+B25</f>
        <v>1885435485.5800002</v>
      </c>
      <c r="C27" s="10">
        <f>SUM(C16:C23)+C25</f>
        <v>1451077201.3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2105146227.1300001</v>
      </c>
      <c r="C29" s="10">
        <f>C13+C27</f>
        <v>1750719005.99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486365438.76999998</v>
      </c>
      <c r="G30" s="6">
        <f>SUM(G31:G33)</f>
        <v>486365438.76999998</v>
      </c>
    </row>
    <row r="31" spans="1:7" x14ac:dyDescent="0.2">
      <c r="A31" s="31"/>
      <c r="B31" s="15"/>
      <c r="C31" s="15"/>
      <c r="D31" s="17"/>
      <c r="E31" s="11" t="s">
        <v>2</v>
      </c>
      <c r="F31" s="12">
        <v>486365438.76999998</v>
      </c>
      <c r="G31" s="5">
        <v>486365438.76999998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1388711703.4200001</v>
      </c>
      <c r="G35" s="6">
        <f>SUM(G36:G40)</f>
        <v>1048998396.6700001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331242845.38999999</v>
      </c>
      <c r="G36" s="5">
        <v>241626497.97</v>
      </c>
    </row>
    <row r="37" spans="1:7" x14ac:dyDescent="0.2">
      <c r="A37" s="31"/>
      <c r="B37" s="15"/>
      <c r="C37" s="15"/>
      <c r="D37" s="17"/>
      <c r="E37" s="11" t="s">
        <v>19</v>
      </c>
      <c r="F37" s="12">
        <v>1057468858.03</v>
      </c>
      <c r="G37" s="5">
        <v>807371898.70000005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1875077142.1900001</v>
      </c>
      <c r="G46" s="5">
        <f>SUM(G42+G35+G30)</f>
        <v>1535363835.4400001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2105146227.1300001</v>
      </c>
      <c r="G48" s="20">
        <f>G46+G26</f>
        <v>1750719005.99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52" t="s">
        <v>58</v>
      </c>
      <c r="B50" s="52"/>
      <c r="C50" s="52"/>
      <c r="D50" s="52"/>
      <c r="E50" s="52"/>
      <c r="F50" s="52"/>
      <c r="G50" s="52"/>
    </row>
    <row r="54" spans="1:7" s="45" customFormat="1" x14ac:dyDescent="0.2">
      <c r="A54" s="44"/>
      <c r="B54" s="44"/>
      <c r="C54" s="46"/>
      <c r="D54" s="46"/>
      <c r="E54" s="46"/>
      <c r="F54" s="46"/>
      <c r="G54" s="46"/>
    </row>
    <row r="55" spans="1:7" s="45" customFormat="1" x14ac:dyDescent="0.2">
      <c r="A55" s="44"/>
      <c r="B55" s="44"/>
      <c r="C55" s="46"/>
      <c r="D55" s="46"/>
      <c r="E55" s="46"/>
      <c r="F55" s="46"/>
      <c r="G55" s="46"/>
    </row>
    <row r="57" spans="1:7" x14ac:dyDescent="0.2">
      <c r="A57" s="47" t="s">
        <v>62</v>
      </c>
      <c r="B57" s="43"/>
      <c r="C57" s="43"/>
      <c r="D57" s="43"/>
      <c r="E57" s="48" t="s">
        <v>63</v>
      </c>
      <c r="F57" s="43"/>
      <c r="G57" s="43"/>
    </row>
    <row r="58" spans="1:7" x14ac:dyDescent="0.2">
      <c r="A58" s="47" t="s">
        <v>60</v>
      </c>
      <c r="B58" s="43"/>
      <c r="C58" s="43"/>
      <c r="D58" s="43"/>
      <c r="E58" s="48" t="s">
        <v>61</v>
      </c>
      <c r="F58" s="43"/>
      <c r="G58" s="43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opglo5</cp:lastModifiedBy>
  <cp:lastPrinted>2019-01-23T17:43:51Z</cp:lastPrinted>
  <dcterms:created xsi:type="dcterms:W3CDTF">2012-12-11T20:26:08Z</dcterms:created>
  <dcterms:modified xsi:type="dcterms:W3CDTF">2019-01-23T17:44:02Z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